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4\Desktop\"/>
    </mc:Choice>
  </mc:AlternateContent>
  <bookViews>
    <workbookView xWindow="0" yWindow="0" windowWidth="23040" windowHeight="915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<sst xmlns="http://schemas.openxmlformats.org/spreadsheetml/2006/main" count="10" uniqueCount="10">
  <si>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學號</t>
  </si>
  <si>
    <t>抽考1</t>
  </si>
  <si>
    <t>抽考2</t>
  </si>
  <si>
    <t>抽考3</t>
  </si>
  <si>
    <t>抽考4</t>
  </si>
  <si>
    <t>小考</t>
    <phoneticPr fontId="1" type="noConversion"/>
  </si>
  <si>
    <t>抽考5</t>
    <phoneticPr fontId="1" type="noConversion"/>
  </si>
  <si>
    <t>抽考6</t>
    <phoneticPr fontId="1" type="noConversion"/>
  </si>
  <si>
    <t>抽考7</t>
  </si>
  <si>
    <t>期末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</si>
</sst>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J52" sqref="J52"/>
    </sheetView>
  </sheetViews>
  <sheetFormatPr defaultRowHeight="16.2" x14ac:dyDescent="0.3"/>
  <cols>
    <col min="1" max="1" width="13.8867187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 t="str">
        <f>"410540059"</f>
        <v>410540059</v>
      </c>
      <c r="B2" s="2">
        <v>50</v>
      </c>
      <c r="C2" s="2">
        <v>40</v>
      </c>
      <c r="D2" s="2">
        <v>60</v>
      </c>
      <c r="E2" s="2">
        <v>40</v>
      </c>
      <c r="F2" s="2">
        <v>82</v>
      </c>
      <c r="G2" s="2">
        <v>20</v>
      </c>
      <c r="H2" s="2">
        <v>55</v>
      </c>
      <c r="I2" s="2">
        <v>0</v>
      </c>
      <c r="J2" s="3">
        <v>56</v>
      </c>
    </row>
    <row r="3" spans="1:10" x14ac:dyDescent="0.3">
      <c r="A3" s="2" t="str">
        <f>"411540028"</f>
        <v>411540028</v>
      </c>
      <c r="B3" s="2">
        <v>50</v>
      </c>
      <c r="C3" s="2">
        <v>50</v>
      </c>
      <c r="D3" s="2">
        <v>50</v>
      </c>
      <c r="E3" s="2">
        <v>50</v>
      </c>
      <c r="F3" s="2">
        <v>70</v>
      </c>
      <c r="G3" s="2">
        <v>20</v>
      </c>
      <c r="H3" s="2">
        <v>55</v>
      </c>
      <c r="I3" s="2">
        <v>10</v>
      </c>
      <c r="J3" s="3">
        <v>44</v>
      </c>
    </row>
    <row r="4" spans="1:10" x14ac:dyDescent="0.3">
      <c r="A4" s="2" t="str">
        <f>"411540140"</f>
        <v>411540140</v>
      </c>
      <c r="B4" s="2">
        <v>40</v>
      </c>
      <c r="C4" s="2">
        <v>50</v>
      </c>
      <c r="D4" s="2">
        <v>80</v>
      </c>
      <c r="E4" s="2">
        <v>40</v>
      </c>
      <c r="F4" s="2">
        <v>86</v>
      </c>
      <c r="G4" s="2">
        <v>40</v>
      </c>
      <c r="H4" s="2">
        <v>30</v>
      </c>
      <c r="I4" s="2">
        <v>10</v>
      </c>
      <c r="J4" s="3">
        <v>62</v>
      </c>
    </row>
    <row r="5" spans="1:10" x14ac:dyDescent="0.3">
      <c r="A5" s="2" t="str">
        <f>"412540003"</f>
        <v>412540003</v>
      </c>
      <c r="B5" s="2">
        <v>30</v>
      </c>
      <c r="C5" s="2">
        <v>10</v>
      </c>
      <c r="D5" s="2">
        <v>30</v>
      </c>
      <c r="E5" s="2">
        <v>10</v>
      </c>
      <c r="F5" s="2">
        <v>64</v>
      </c>
      <c r="G5" s="2">
        <v>30</v>
      </c>
      <c r="H5" s="2">
        <v>0</v>
      </c>
      <c r="I5" s="2">
        <v>0</v>
      </c>
      <c r="J5" s="3">
        <v>46</v>
      </c>
    </row>
    <row r="6" spans="1:10" x14ac:dyDescent="0.3">
      <c r="A6" s="2" t="str">
        <f>"412540009"</f>
        <v>412540009</v>
      </c>
      <c r="B6" s="2">
        <v>60</v>
      </c>
      <c r="C6" s="2">
        <v>50</v>
      </c>
      <c r="D6" s="2">
        <v>50</v>
      </c>
      <c r="E6" s="2">
        <v>80</v>
      </c>
      <c r="F6" s="2">
        <v>60</v>
      </c>
      <c r="G6" s="2">
        <v>20</v>
      </c>
      <c r="H6" s="2">
        <v>35</v>
      </c>
      <c r="I6" s="2">
        <v>10</v>
      </c>
      <c r="J6" s="3">
        <v>42</v>
      </c>
    </row>
    <row r="7" spans="1:10" x14ac:dyDescent="0.3">
      <c r="A7" s="2" t="str">
        <f>"412540012"</f>
        <v>412540012</v>
      </c>
      <c r="B7" s="2">
        <v>60</v>
      </c>
      <c r="C7" s="2">
        <v>0</v>
      </c>
      <c r="D7" s="2">
        <v>40</v>
      </c>
      <c r="E7" s="2">
        <v>80</v>
      </c>
      <c r="F7" s="2">
        <v>84</v>
      </c>
      <c r="G7" s="2">
        <v>30</v>
      </c>
      <c r="H7" s="2">
        <v>40</v>
      </c>
      <c r="I7" s="2">
        <v>0</v>
      </c>
      <c r="J7" s="3">
        <v>72</v>
      </c>
    </row>
    <row r="8" spans="1:10" x14ac:dyDescent="0.3">
      <c r="A8" s="2" t="str">
        <f>"412540015"</f>
        <v>412540015</v>
      </c>
      <c r="B8" s="2">
        <v>50</v>
      </c>
      <c r="C8" s="2">
        <v>50</v>
      </c>
      <c r="D8" s="2">
        <v>40</v>
      </c>
      <c r="E8" s="2">
        <v>20</v>
      </c>
      <c r="F8" s="2">
        <v>44</v>
      </c>
      <c r="G8" s="2">
        <v>10</v>
      </c>
      <c r="H8" s="2">
        <v>10</v>
      </c>
      <c r="I8" s="2">
        <v>10</v>
      </c>
      <c r="J8" s="3">
        <v>36</v>
      </c>
    </row>
    <row r="9" spans="1:10" x14ac:dyDescent="0.3">
      <c r="A9" s="2" t="str">
        <f>"412540018"</f>
        <v>412540018</v>
      </c>
      <c r="B9" s="2">
        <v>50</v>
      </c>
      <c r="C9" s="2">
        <v>50</v>
      </c>
      <c r="D9" s="2">
        <v>60</v>
      </c>
      <c r="E9" s="2">
        <v>60</v>
      </c>
      <c r="F9" s="2">
        <v>86</v>
      </c>
      <c r="G9" s="2">
        <v>70</v>
      </c>
      <c r="H9" s="2">
        <v>45</v>
      </c>
      <c r="I9" s="2">
        <v>80</v>
      </c>
      <c r="J9" s="3">
        <v>76</v>
      </c>
    </row>
    <row r="10" spans="1:10" x14ac:dyDescent="0.3">
      <c r="A10" s="2" t="str">
        <f>"412540022"</f>
        <v>412540022</v>
      </c>
      <c r="B10" s="2">
        <v>60</v>
      </c>
      <c r="C10" s="2">
        <v>50</v>
      </c>
      <c r="D10" s="2">
        <v>80</v>
      </c>
      <c r="E10" s="2">
        <v>80</v>
      </c>
      <c r="F10" s="2">
        <v>72</v>
      </c>
      <c r="G10" s="2">
        <v>40</v>
      </c>
      <c r="H10" s="2">
        <v>60</v>
      </c>
      <c r="I10" s="2">
        <v>20</v>
      </c>
      <c r="J10" s="3">
        <v>52</v>
      </c>
    </row>
    <row r="11" spans="1:10" x14ac:dyDescent="0.3">
      <c r="A11" s="2" t="str">
        <f>"412540026"</f>
        <v>412540026</v>
      </c>
      <c r="B11" s="2">
        <v>40</v>
      </c>
      <c r="C11" s="2">
        <v>35</v>
      </c>
      <c r="D11" s="2">
        <v>30</v>
      </c>
      <c r="E11" s="2">
        <v>30</v>
      </c>
      <c r="F11" s="2">
        <v>50</v>
      </c>
      <c r="G11" s="2">
        <v>30</v>
      </c>
      <c r="H11" s="2">
        <v>40</v>
      </c>
      <c r="I11" s="2">
        <v>0</v>
      </c>
      <c r="J11" s="3">
        <v>46</v>
      </c>
    </row>
    <row r="12" spans="1:10" x14ac:dyDescent="0.3">
      <c r="A12" s="2" t="str">
        <f>"412540029"</f>
        <v>412540029</v>
      </c>
      <c r="B12" s="2">
        <v>60</v>
      </c>
      <c r="C12" s="2">
        <v>70</v>
      </c>
      <c r="D12" s="2">
        <v>60</v>
      </c>
      <c r="E12" s="2">
        <v>90</v>
      </c>
      <c r="F12" s="2">
        <v>78</v>
      </c>
      <c r="G12" s="2">
        <v>60</v>
      </c>
      <c r="H12" s="2">
        <v>65</v>
      </c>
      <c r="I12" s="2">
        <v>0</v>
      </c>
      <c r="J12" s="3">
        <v>70</v>
      </c>
    </row>
    <row r="13" spans="1:10" x14ac:dyDescent="0.3">
      <c r="A13" s="2" t="str">
        <f>"412540032"</f>
        <v>412540032</v>
      </c>
      <c r="B13" s="2">
        <v>50</v>
      </c>
      <c r="C13" s="2">
        <v>30</v>
      </c>
      <c r="D13" s="2">
        <v>60</v>
      </c>
      <c r="E13" s="2">
        <v>100</v>
      </c>
      <c r="F13" s="2">
        <v>82</v>
      </c>
      <c r="G13" s="2">
        <v>80</v>
      </c>
      <c r="H13" s="2">
        <v>80</v>
      </c>
      <c r="I13" s="2">
        <v>20</v>
      </c>
      <c r="J13" s="3">
        <v>90</v>
      </c>
    </row>
    <row r="14" spans="1:10" x14ac:dyDescent="0.3">
      <c r="A14" s="2" t="str">
        <f>"412540037"</f>
        <v>412540037</v>
      </c>
      <c r="B14" s="2">
        <v>30</v>
      </c>
      <c r="C14" s="2">
        <v>5</v>
      </c>
      <c r="D14" s="2">
        <v>40</v>
      </c>
      <c r="E14" s="2">
        <v>10</v>
      </c>
      <c r="F14" s="2">
        <v>58</v>
      </c>
      <c r="G14" s="2">
        <v>10</v>
      </c>
      <c r="H14" s="2">
        <v>60</v>
      </c>
      <c r="I14" s="2">
        <v>50</v>
      </c>
      <c r="J14" s="3">
        <v>36</v>
      </c>
    </row>
    <row r="15" spans="1:10" x14ac:dyDescent="0.3">
      <c r="A15" s="2" t="str">
        <f>"412540041"</f>
        <v>412540041</v>
      </c>
      <c r="B15" s="2">
        <v>30</v>
      </c>
      <c r="C15" s="2">
        <v>10</v>
      </c>
      <c r="D15" s="2">
        <v>50</v>
      </c>
      <c r="E15" s="2">
        <v>70</v>
      </c>
      <c r="F15" s="2">
        <v>70</v>
      </c>
      <c r="G15" s="2">
        <v>30</v>
      </c>
      <c r="H15" s="2">
        <v>0</v>
      </c>
      <c r="I15" s="2">
        <v>20</v>
      </c>
      <c r="J15" s="3">
        <v>62</v>
      </c>
    </row>
    <row r="16" spans="1:10" x14ac:dyDescent="0.3">
      <c r="A16" s="2" t="str">
        <f>"412540044"</f>
        <v>412540044</v>
      </c>
      <c r="B16" s="2">
        <v>10</v>
      </c>
      <c r="C16" s="2">
        <v>20</v>
      </c>
      <c r="D16" s="2">
        <v>40</v>
      </c>
      <c r="E16" s="2">
        <v>0</v>
      </c>
      <c r="F16" s="2">
        <v>46</v>
      </c>
      <c r="G16" s="2">
        <v>20</v>
      </c>
      <c r="H16" s="2">
        <v>0</v>
      </c>
      <c r="I16" s="2">
        <v>0</v>
      </c>
      <c r="J16" s="3">
        <v>28</v>
      </c>
    </row>
    <row r="17" spans="1:10" x14ac:dyDescent="0.3">
      <c r="A17" s="2" t="str">
        <f>"412540047"</f>
        <v>412540047</v>
      </c>
      <c r="B17" s="2">
        <v>70</v>
      </c>
      <c r="C17" s="2">
        <v>60</v>
      </c>
      <c r="D17" s="2">
        <v>70</v>
      </c>
      <c r="E17" s="2">
        <v>10</v>
      </c>
      <c r="F17" s="2">
        <v>70</v>
      </c>
      <c r="G17" s="2">
        <v>90</v>
      </c>
      <c r="H17" s="2">
        <v>95</v>
      </c>
      <c r="I17" s="2">
        <v>10</v>
      </c>
      <c r="J17" s="3">
        <v>70</v>
      </c>
    </row>
    <row r="18" spans="1:10" x14ac:dyDescent="0.3">
      <c r="A18" s="2" t="str">
        <f>"412540050"</f>
        <v>412540050</v>
      </c>
      <c r="B18" s="2">
        <v>50</v>
      </c>
      <c r="C18" s="2">
        <v>30</v>
      </c>
      <c r="D18" s="2">
        <v>60</v>
      </c>
      <c r="E18" s="2">
        <v>100</v>
      </c>
      <c r="F18" s="2">
        <v>74</v>
      </c>
      <c r="G18" s="2">
        <v>30</v>
      </c>
      <c r="H18" s="2">
        <v>90</v>
      </c>
      <c r="I18" s="2">
        <v>0</v>
      </c>
      <c r="J18" s="3">
        <v>50</v>
      </c>
    </row>
    <row r="19" spans="1:10" x14ac:dyDescent="0.3">
      <c r="A19" s="2" t="str">
        <f>"412540054"</f>
        <v>412540054</v>
      </c>
      <c r="B19" s="2">
        <v>70</v>
      </c>
      <c r="C19" s="2">
        <v>65</v>
      </c>
      <c r="D19" s="2">
        <v>60</v>
      </c>
      <c r="E19" s="2">
        <v>100</v>
      </c>
      <c r="F19" s="2">
        <v>76</v>
      </c>
      <c r="G19" s="2">
        <v>60</v>
      </c>
      <c r="H19" s="2">
        <v>55</v>
      </c>
      <c r="I19" s="2">
        <v>0</v>
      </c>
      <c r="J19" s="3">
        <v>70</v>
      </c>
    </row>
    <row r="20" spans="1:10" x14ac:dyDescent="0.3">
      <c r="A20" s="2" t="str">
        <f>"412540060"</f>
        <v>412540060</v>
      </c>
      <c r="B20" s="2">
        <v>30</v>
      </c>
      <c r="C20" s="2">
        <v>10</v>
      </c>
      <c r="D20" s="2">
        <v>50</v>
      </c>
      <c r="E20" s="2">
        <v>90</v>
      </c>
      <c r="F20" s="2">
        <v>60</v>
      </c>
      <c r="G20" s="2">
        <v>30</v>
      </c>
      <c r="H20" s="2">
        <v>30</v>
      </c>
      <c r="I20" s="2">
        <v>10</v>
      </c>
      <c r="J20" s="3">
        <v>40</v>
      </c>
    </row>
    <row r="21" spans="1:10" x14ac:dyDescent="0.3">
      <c r="A21" s="2" t="str">
        <f>"412540069"</f>
        <v>412540069</v>
      </c>
      <c r="B21" s="2">
        <v>70</v>
      </c>
      <c r="C21" s="2">
        <v>80</v>
      </c>
      <c r="D21" s="2">
        <v>70</v>
      </c>
      <c r="E21" s="2">
        <v>100</v>
      </c>
      <c r="F21" s="2">
        <v>88</v>
      </c>
      <c r="G21" s="2">
        <v>30</v>
      </c>
      <c r="H21" s="2">
        <v>55</v>
      </c>
      <c r="I21" s="2">
        <v>10</v>
      </c>
      <c r="J21" s="3">
        <v>42</v>
      </c>
    </row>
    <row r="22" spans="1:10" x14ac:dyDescent="0.3">
      <c r="A22" s="2" t="str">
        <f>"412540072"</f>
        <v>412540072</v>
      </c>
      <c r="B22" s="2">
        <v>30</v>
      </c>
      <c r="C22" s="2">
        <v>0</v>
      </c>
      <c r="D22" s="2">
        <v>40</v>
      </c>
      <c r="E22" s="2">
        <v>50</v>
      </c>
      <c r="F22" s="2">
        <v>58</v>
      </c>
      <c r="G22" s="2">
        <v>50</v>
      </c>
      <c r="H22" s="2">
        <v>40</v>
      </c>
      <c r="I22" s="2">
        <v>0</v>
      </c>
      <c r="J22" s="3">
        <v>40</v>
      </c>
    </row>
    <row r="23" spans="1:10" x14ac:dyDescent="0.3">
      <c r="A23" s="2" t="str">
        <f>"412540075"</f>
        <v>412540075</v>
      </c>
      <c r="B23" s="2">
        <v>80</v>
      </c>
      <c r="C23" s="2">
        <v>85</v>
      </c>
      <c r="D23" s="2">
        <v>70</v>
      </c>
      <c r="E23" s="2">
        <v>100</v>
      </c>
      <c r="F23" s="2">
        <v>68</v>
      </c>
      <c r="G23" s="2">
        <v>50</v>
      </c>
      <c r="H23" s="2">
        <v>60</v>
      </c>
      <c r="I23" s="2">
        <v>60</v>
      </c>
      <c r="J23" s="3">
        <v>66</v>
      </c>
    </row>
    <row r="24" spans="1:10" x14ac:dyDescent="0.3">
      <c r="A24" s="2" t="str">
        <f>"412540078"</f>
        <v>412540078</v>
      </c>
      <c r="B24" s="2">
        <v>0</v>
      </c>
      <c r="C24" s="2">
        <v>0</v>
      </c>
      <c r="D24" s="2">
        <v>50</v>
      </c>
      <c r="E24" s="2">
        <v>0</v>
      </c>
      <c r="F24" s="2">
        <v>72</v>
      </c>
      <c r="G24" s="2">
        <v>60</v>
      </c>
      <c r="H24" s="2">
        <v>10</v>
      </c>
      <c r="I24" s="2">
        <v>10</v>
      </c>
      <c r="J24" s="3">
        <v>50</v>
      </c>
    </row>
    <row r="25" spans="1:10" x14ac:dyDescent="0.3">
      <c r="A25" s="2" t="str">
        <f>"412540081"</f>
        <v>412540081</v>
      </c>
      <c r="B25" s="2">
        <v>40</v>
      </c>
      <c r="C25" s="2">
        <v>0</v>
      </c>
      <c r="D25" s="2">
        <v>40</v>
      </c>
      <c r="E25" s="2">
        <v>70</v>
      </c>
      <c r="F25" s="2">
        <v>54</v>
      </c>
      <c r="G25" s="2">
        <v>60</v>
      </c>
      <c r="H25" s="2">
        <v>90</v>
      </c>
      <c r="I25" s="2">
        <v>10</v>
      </c>
      <c r="J25" s="3">
        <v>38</v>
      </c>
    </row>
    <row r="26" spans="1:10" x14ac:dyDescent="0.3">
      <c r="A26" s="2" t="str">
        <f>"412540082"</f>
        <v>412540082</v>
      </c>
      <c r="B26" s="2">
        <v>40</v>
      </c>
      <c r="C26" s="2">
        <v>65</v>
      </c>
      <c r="D26" s="2">
        <v>30</v>
      </c>
      <c r="E26" s="2">
        <v>90</v>
      </c>
      <c r="F26" s="2">
        <v>62</v>
      </c>
      <c r="G26" s="2">
        <v>50</v>
      </c>
      <c r="H26" s="2">
        <v>70</v>
      </c>
      <c r="I26" s="2">
        <v>10</v>
      </c>
      <c r="J26" s="3">
        <v>62</v>
      </c>
    </row>
    <row r="27" spans="1:10" x14ac:dyDescent="0.3">
      <c r="A27" s="2" t="str">
        <f>"412540088"</f>
        <v>412540088</v>
      </c>
      <c r="B27" s="2">
        <v>30</v>
      </c>
      <c r="C27" s="2">
        <v>40</v>
      </c>
      <c r="D27" s="2">
        <v>80</v>
      </c>
      <c r="E27" s="2">
        <v>80</v>
      </c>
      <c r="F27" s="2">
        <v>66</v>
      </c>
      <c r="G27" s="2">
        <v>50</v>
      </c>
      <c r="H27" s="2">
        <v>30</v>
      </c>
      <c r="I27" s="2">
        <v>80</v>
      </c>
      <c r="J27" s="3">
        <v>56</v>
      </c>
    </row>
    <row r="28" spans="1:10" x14ac:dyDescent="0.3">
      <c r="A28" s="2" t="str">
        <f>"412540091"</f>
        <v>412540091</v>
      </c>
      <c r="B28" s="2">
        <v>60</v>
      </c>
      <c r="C28" s="2">
        <v>85</v>
      </c>
      <c r="D28" s="2">
        <v>70</v>
      </c>
      <c r="E28" s="2">
        <v>50</v>
      </c>
      <c r="F28" s="2">
        <v>84</v>
      </c>
      <c r="G28" s="2">
        <v>40</v>
      </c>
      <c r="H28" s="2">
        <v>10</v>
      </c>
      <c r="I28" s="2">
        <v>20</v>
      </c>
      <c r="J28" s="3">
        <v>70</v>
      </c>
    </row>
    <row r="29" spans="1:10" x14ac:dyDescent="0.3">
      <c r="A29" s="2" t="str">
        <f>"412540094"</f>
        <v>412540094</v>
      </c>
      <c r="B29" s="2">
        <v>40</v>
      </c>
      <c r="C29" s="2">
        <v>60</v>
      </c>
      <c r="D29" s="2">
        <v>90</v>
      </c>
      <c r="E29" s="2">
        <v>20</v>
      </c>
      <c r="F29" s="2">
        <v>52</v>
      </c>
      <c r="G29" s="2">
        <v>30</v>
      </c>
      <c r="H29" s="2">
        <v>0</v>
      </c>
      <c r="I29" s="2">
        <v>0</v>
      </c>
      <c r="J29" s="3">
        <v>44</v>
      </c>
    </row>
    <row r="30" spans="1:10" x14ac:dyDescent="0.3">
      <c r="A30" s="2" t="str">
        <f>"412540097"</f>
        <v>412540097</v>
      </c>
      <c r="B30" s="2">
        <v>70</v>
      </c>
      <c r="C30" s="2">
        <v>40</v>
      </c>
      <c r="D30" s="2">
        <v>70</v>
      </c>
      <c r="E30" s="2">
        <v>100</v>
      </c>
      <c r="F30" s="2">
        <v>64</v>
      </c>
      <c r="G30" s="2">
        <v>50</v>
      </c>
      <c r="H30" s="2">
        <v>95</v>
      </c>
      <c r="I30" s="2">
        <v>50</v>
      </c>
      <c r="J30" s="3">
        <v>52</v>
      </c>
    </row>
    <row r="31" spans="1:10" x14ac:dyDescent="0.3">
      <c r="A31" s="2" t="str">
        <f>"412540100"</f>
        <v>412540100</v>
      </c>
      <c r="B31" s="2">
        <v>70</v>
      </c>
      <c r="C31" s="2">
        <v>80</v>
      </c>
      <c r="D31" s="2">
        <v>60</v>
      </c>
      <c r="E31" s="2">
        <v>30</v>
      </c>
      <c r="F31" s="2">
        <v>76</v>
      </c>
      <c r="G31" s="2">
        <v>60</v>
      </c>
      <c r="H31" s="2">
        <v>90</v>
      </c>
      <c r="I31" s="2">
        <v>10</v>
      </c>
      <c r="J31" s="3">
        <v>66</v>
      </c>
    </row>
    <row r="32" spans="1:10" x14ac:dyDescent="0.3">
      <c r="A32" s="2" t="str">
        <f>"412540103"</f>
        <v>412540103</v>
      </c>
      <c r="B32" s="2">
        <v>20</v>
      </c>
      <c r="C32" s="2">
        <v>0</v>
      </c>
      <c r="D32" s="2">
        <v>30</v>
      </c>
      <c r="E32" s="2">
        <v>40</v>
      </c>
      <c r="F32" s="2">
        <v>58</v>
      </c>
      <c r="G32" s="2">
        <v>30</v>
      </c>
      <c r="H32" s="2">
        <v>0</v>
      </c>
      <c r="I32" s="2">
        <v>10</v>
      </c>
      <c r="J32" s="3">
        <v>28</v>
      </c>
    </row>
    <row r="33" spans="1:10" x14ac:dyDescent="0.3">
      <c r="A33" s="2" t="str">
        <f>"412540106"</f>
        <v>412540106</v>
      </c>
      <c r="B33" s="2">
        <v>80</v>
      </c>
      <c r="C33" s="2">
        <v>80</v>
      </c>
      <c r="D33" s="2">
        <v>70</v>
      </c>
      <c r="E33" s="2">
        <v>80</v>
      </c>
      <c r="F33" s="2">
        <v>82</v>
      </c>
      <c r="G33" s="2">
        <v>50</v>
      </c>
      <c r="H33" s="2">
        <v>65</v>
      </c>
      <c r="I33" s="2">
        <v>30</v>
      </c>
      <c r="J33" s="3">
        <v>66</v>
      </c>
    </row>
    <row r="34" spans="1:10" x14ac:dyDescent="0.3">
      <c r="A34" s="2" t="str">
        <f>"412540109"</f>
        <v>412540109</v>
      </c>
      <c r="B34" s="2">
        <v>60</v>
      </c>
      <c r="C34" s="2">
        <v>10</v>
      </c>
      <c r="D34" s="2">
        <v>70</v>
      </c>
      <c r="E34" s="2">
        <v>10</v>
      </c>
      <c r="F34" s="2">
        <v>70</v>
      </c>
      <c r="G34" s="2">
        <v>10</v>
      </c>
      <c r="H34" s="2">
        <v>95</v>
      </c>
      <c r="I34" s="2">
        <v>10</v>
      </c>
      <c r="J34" s="3">
        <v>44</v>
      </c>
    </row>
    <row r="35" spans="1:10" x14ac:dyDescent="0.3">
      <c r="A35" s="2" t="str">
        <f>"412540112"</f>
        <v>412540112</v>
      </c>
      <c r="B35" s="2">
        <v>40</v>
      </c>
      <c r="C35" s="2">
        <v>15</v>
      </c>
      <c r="D35" s="2">
        <v>90</v>
      </c>
      <c r="E35" s="2">
        <v>70</v>
      </c>
      <c r="F35" s="2">
        <v>70</v>
      </c>
      <c r="G35" s="2">
        <v>10</v>
      </c>
      <c r="H35" s="2">
        <v>0</v>
      </c>
      <c r="I35" s="2">
        <v>20</v>
      </c>
      <c r="J35" s="3">
        <v>44</v>
      </c>
    </row>
    <row r="36" spans="1:10" x14ac:dyDescent="0.3">
      <c r="A36" s="2" t="str">
        <f>"412540119"</f>
        <v>412540119</v>
      </c>
      <c r="B36" s="2">
        <v>60</v>
      </c>
      <c r="C36" s="2">
        <v>50</v>
      </c>
      <c r="D36" s="2">
        <v>40</v>
      </c>
      <c r="E36" s="2">
        <v>40</v>
      </c>
      <c r="F36" s="2">
        <v>78</v>
      </c>
      <c r="G36" s="2">
        <v>30</v>
      </c>
      <c r="H36" s="2">
        <v>95</v>
      </c>
      <c r="I36" s="2">
        <v>20</v>
      </c>
      <c r="J36" s="3">
        <v>56</v>
      </c>
    </row>
    <row r="37" spans="1:10" x14ac:dyDescent="0.3">
      <c r="A37" s="2" t="str">
        <f>"412540122"</f>
        <v>412540122</v>
      </c>
      <c r="B37" s="2">
        <v>80</v>
      </c>
      <c r="C37" s="2">
        <v>65</v>
      </c>
      <c r="D37" s="2">
        <v>70</v>
      </c>
      <c r="E37" s="2">
        <v>90</v>
      </c>
      <c r="F37" s="2">
        <v>86</v>
      </c>
      <c r="G37" s="2">
        <v>40</v>
      </c>
      <c r="H37" s="2">
        <v>80</v>
      </c>
      <c r="I37" s="2">
        <v>10</v>
      </c>
      <c r="J37" s="3">
        <v>60</v>
      </c>
    </row>
    <row r="38" spans="1:10" x14ac:dyDescent="0.3">
      <c r="A38" s="2" t="str">
        <f>"412540125"</f>
        <v>412540125</v>
      </c>
      <c r="B38" s="2">
        <v>60</v>
      </c>
      <c r="C38" s="2">
        <v>10</v>
      </c>
      <c r="D38" s="2">
        <v>50</v>
      </c>
      <c r="E38" s="2">
        <v>50</v>
      </c>
      <c r="F38" s="2">
        <v>58</v>
      </c>
      <c r="G38" s="2">
        <v>30</v>
      </c>
      <c r="H38" s="2">
        <v>70</v>
      </c>
      <c r="I38" s="2">
        <v>10</v>
      </c>
      <c r="J38" s="3">
        <v>34</v>
      </c>
    </row>
    <row r="39" spans="1:10" x14ac:dyDescent="0.3">
      <c r="A39" s="2" t="str">
        <f>"412540128"</f>
        <v>412540128</v>
      </c>
      <c r="B39" s="2">
        <v>90</v>
      </c>
      <c r="C39" s="2">
        <v>55</v>
      </c>
      <c r="D39" s="2">
        <v>70</v>
      </c>
      <c r="E39" s="2">
        <v>20</v>
      </c>
      <c r="F39" s="2">
        <v>88</v>
      </c>
      <c r="G39" s="2">
        <v>70</v>
      </c>
      <c r="H39" s="2">
        <v>45</v>
      </c>
      <c r="I39" s="2">
        <v>0</v>
      </c>
      <c r="J39" s="3">
        <v>52</v>
      </c>
    </row>
    <row r="40" spans="1:10" x14ac:dyDescent="0.3">
      <c r="A40" s="2" t="str">
        <f>"412540131"</f>
        <v>412540131</v>
      </c>
      <c r="B40" s="2">
        <v>70</v>
      </c>
      <c r="C40" s="2">
        <v>80</v>
      </c>
      <c r="D40" s="2">
        <v>60</v>
      </c>
      <c r="E40" s="2">
        <v>70</v>
      </c>
      <c r="F40" s="2">
        <v>76</v>
      </c>
      <c r="G40" s="2">
        <v>50</v>
      </c>
      <c r="H40" s="2">
        <v>35</v>
      </c>
      <c r="I40" s="2">
        <v>10</v>
      </c>
      <c r="J40" s="3">
        <v>56</v>
      </c>
    </row>
    <row r="41" spans="1:10" x14ac:dyDescent="0.3">
      <c r="A41" s="2" t="str">
        <f>"412540134"</f>
        <v>412540134</v>
      </c>
      <c r="B41" s="2">
        <v>80</v>
      </c>
      <c r="C41" s="2">
        <v>100</v>
      </c>
      <c r="D41" s="2">
        <v>60</v>
      </c>
      <c r="E41" s="2">
        <v>100</v>
      </c>
      <c r="F41" s="2">
        <v>74</v>
      </c>
      <c r="G41" s="2">
        <v>80</v>
      </c>
      <c r="H41" s="2">
        <v>55</v>
      </c>
      <c r="I41" s="2">
        <v>10</v>
      </c>
      <c r="J41" s="3">
        <v>66</v>
      </c>
    </row>
    <row r="42" spans="1:10" x14ac:dyDescent="0.3">
      <c r="A42" s="2" t="str">
        <f>"412540137"</f>
        <v>412540137</v>
      </c>
      <c r="B42" s="2">
        <v>70</v>
      </c>
      <c r="C42" s="2">
        <v>50</v>
      </c>
      <c r="D42" s="2">
        <v>70</v>
      </c>
      <c r="E42" s="2">
        <v>90</v>
      </c>
      <c r="F42" s="2">
        <v>64</v>
      </c>
      <c r="G42" s="2">
        <v>60</v>
      </c>
      <c r="H42" s="2">
        <v>30</v>
      </c>
      <c r="I42" s="2">
        <v>0</v>
      </c>
      <c r="J42" s="3">
        <v>64</v>
      </c>
    </row>
    <row r="43" spans="1:10" x14ac:dyDescent="0.3">
      <c r="A43" s="2" t="str">
        <f>"412540143"</f>
        <v>412540143</v>
      </c>
      <c r="B43" s="2">
        <v>40</v>
      </c>
      <c r="C43" s="2">
        <v>85</v>
      </c>
      <c r="D43" s="2">
        <v>70</v>
      </c>
      <c r="E43" s="2">
        <v>90</v>
      </c>
      <c r="F43" s="2">
        <v>66</v>
      </c>
      <c r="G43" s="2">
        <v>50</v>
      </c>
      <c r="H43" s="2">
        <v>10</v>
      </c>
      <c r="I43" s="2">
        <v>10</v>
      </c>
      <c r="J43" s="3">
        <v>52</v>
      </c>
    </row>
    <row r="44" spans="1:10" x14ac:dyDescent="0.3">
      <c r="A44" s="2" t="str">
        <f>"412540146"</f>
        <v>412540146</v>
      </c>
      <c r="B44" s="2">
        <v>50</v>
      </c>
      <c r="C44" s="2">
        <v>40</v>
      </c>
      <c r="D44" s="2">
        <v>90</v>
      </c>
      <c r="E44" s="2">
        <v>60</v>
      </c>
      <c r="F44" s="2">
        <v>80</v>
      </c>
      <c r="G44" s="2">
        <v>40</v>
      </c>
      <c r="H44" s="2">
        <v>95</v>
      </c>
      <c r="I44" s="2">
        <v>30</v>
      </c>
      <c r="J44" s="3">
        <v>80</v>
      </c>
    </row>
    <row r="45" spans="1:10" x14ac:dyDescent="0.3">
      <c r="A45" s="2" t="str">
        <f>"412540149"</f>
        <v>412540149</v>
      </c>
      <c r="B45" s="2">
        <v>0</v>
      </c>
      <c r="C45" s="2">
        <v>0</v>
      </c>
      <c r="D45" s="2">
        <v>40</v>
      </c>
      <c r="E45" s="2">
        <v>0</v>
      </c>
      <c r="F45" s="2">
        <v>60</v>
      </c>
      <c r="G45" s="2">
        <v>20</v>
      </c>
      <c r="H45" s="2">
        <v>35</v>
      </c>
      <c r="I45" s="2">
        <v>40</v>
      </c>
      <c r="J45" s="3">
        <v>52</v>
      </c>
    </row>
    <row r="46" spans="1:10" x14ac:dyDescent="0.3">
      <c r="A46" s="2" t="str">
        <f>"412540157"</f>
        <v>412540157</v>
      </c>
      <c r="B46" s="2">
        <v>80</v>
      </c>
      <c r="C46" s="2">
        <v>100</v>
      </c>
      <c r="D46" s="2">
        <v>100</v>
      </c>
      <c r="E46" s="2">
        <v>100</v>
      </c>
      <c r="F46" s="2">
        <v>90</v>
      </c>
      <c r="G46" s="2">
        <v>70</v>
      </c>
      <c r="H46" s="2">
        <v>55</v>
      </c>
      <c r="I46" s="2">
        <v>10</v>
      </c>
      <c r="J46" s="3">
        <v>76</v>
      </c>
    </row>
    <row r="47" spans="1:10" x14ac:dyDescent="0.3">
      <c r="A47" s="2" t="str">
        <f>"413540083"</f>
        <v>413540083</v>
      </c>
      <c r="B47" s="2">
        <v>70</v>
      </c>
      <c r="C47" s="2">
        <v>30</v>
      </c>
      <c r="D47" s="2">
        <v>90</v>
      </c>
      <c r="E47" s="2">
        <v>80</v>
      </c>
      <c r="F47" s="2">
        <v>70</v>
      </c>
      <c r="G47" s="2">
        <v>30</v>
      </c>
      <c r="H47" s="2">
        <v>10</v>
      </c>
      <c r="I47" s="2">
        <v>40</v>
      </c>
      <c r="J47" s="3">
        <v>28</v>
      </c>
    </row>
    <row r="48" spans="1:10" x14ac:dyDescent="0.3">
      <c r="A48" s="2" t="str">
        <f>"411540017"</f>
        <v>411540017</v>
      </c>
      <c r="B48" s="2">
        <v>50</v>
      </c>
      <c r="C48" s="2">
        <v>55</v>
      </c>
      <c r="D48" s="2">
        <v>60</v>
      </c>
      <c r="E48" s="2">
        <v>20</v>
      </c>
      <c r="F48" s="2">
        <v>60</v>
      </c>
      <c r="G48" s="2">
        <v>40</v>
      </c>
      <c r="H48" s="2">
        <v>35</v>
      </c>
      <c r="I48" s="2">
        <v>10</v>
      </c>
      <c r="J48" s="3">
        <v>44</v>
      </c>
    </row>
    <row r="49" spans="1:10" x14ac:dyDescent="0.3">
      <c r="A49" s="2" t="str">
        <f>"407540148"</f>
        <v>407540148</v>
      </c>
      <c r="B49" s="2">
        <v>40</v>
      </c>
      <c r="C49" s="2">
        <v>35</v>
      </c>
      <c r="D49" s="2">
        <v>50</v>
      </c>
      <c r="E49" s="2">
        <v>70</v>
      </c>
      <c r="F49" s="2">
        <v>68</v>
      </c>
      <c r="G49" s="2">
        <v>30</v>
      </c>
      <c r="H49" s="2">
        <v>40</v>
      </c>
      <c r="I49" s="2">
        <v>70</v>
      </c>
      <c r="J49" s="3">
        <v>64</v>
      </c>
    </row>
    <row r="50" spans="1:10" x14ac:dyDescent="0.3">
      <c r="A50" s="2" t="str">
        <f>"410540028"</f>
        <v>410540028</v>
      </c>
      <c r="B50" s="2">
        <v>30</v>
      </c>
      <c r="C50" s="2">
        <v>0</v>
      </c>
      <c r="D50" s="2">
        <v>60</v>
      </c>
      <c r="E50" s="2">
        <v>10</v>
      </c>
      <c r="F50" s="2">
        <v>28</v>
      </c>
      <c r="G50" s="2">
        <v>0</v>
      </c>
      <c r="H50" s="2">
        <v>0</v>
      </c>
      <c r="I50" s="2">
        <v>10</v>
      </c>
      <c r="J50" s="3">
        <v>22</v>
      </c>
    </row>
    <row r="51" spans="1:10" x14ac:dyDescent="0.3">
      <c r="A51" s="2" t="str">
        <f>"408540098"</f>
        <v>408540098</v>
      </c>
      <c r="B51" s="2">
        <v>0</v>
      </c>
      <c r="C51" s="2">
        <v>0</v>
      </c>
      <c r="D51" s="2">
        <v>40</v>
      </c>
      <c r="E51" s="2">
        <v>0</v>
      </c>
      <c r="F51" s="2">
        <v>20</v>
      </c>
      <c r="G51" s="2">
        <v>20</v>
      </c>
      <c r="H51" s="2">
        <v>35</v>
      </c>
      <c r="I51" s="2">
        <v>0</v>
      </c>
      <c r="J51" s="3">
        <v>36</v>
      </c>
    </row>
    <row r="52" spans="1:10" x14ac:dyDescent="0.3">
      <c r="A52" s="2"/>
      <c r="B52" s="2"/>
      <c r="C52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施承典</dc:creator>
  <cp:lastModifiedBy>施承典</cp:lastModifiedBy>
  <dcterms:created xsi:type="dcterms:W3CDTF">2024-09-27T06:17:58Z</dcterms:created>
  <dcterms:modified xsi:type="dcterms:W3CDTF">2025-01-08T01:42:43Z</dcterms:modified>
</cp:coreProperties>
</file>