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64\Desktop\"/>
    </mc:Choice>
  </mc:AlternateContent>
  <bookViews>
    <workbookView xWindow="0" yWindow="0" windowWidth="23040" windowHeight="9156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" l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<sst xmlns="http://schemas.openxmlformats.org/spreadsheetml/2006/main" count="10" uniqueCount="10">
  <si>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學號</t>
  </si>
  <si>
    <t>抽考1</t>
  </si>
  <si>
    <t>抽考2</t>
  </si>
  <si>
    <t>抽考3</t>
  </si>
  <si>
    <t>抽考4</t>
  </si>
  <si>
    <t>小考</t>
    <phoneticPr fontId="1" type="noConversion"/>
  </si>
  <si>
    <t>抽考5</t>
    <phoneticPr fontId="1" type="noConversion"/>
  </si>
  <si>
    <t>抽考6</t>
    <phoneticPr fontId="1" type="noConversion"/>
  </si>
  <si>
    <t>抽考7</t>
  </si>
  <si>
    <t>期末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</si>
</sst>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7" workbookViewId="0">
      <selection activeCell="J52" sqref="J52"/>
    </sheetView>
  </sheetViews>
  <sheetFormatPr defaultRowHeight="16.2" x14ac:dyDescent="0.3"/>
  <cols>
    <col min="1" max="1" width="13.88671875" bestFit="1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2" t="str">
        <f>"411540005"</f>
        <v>411540005</v>
      </c>
      <c r="B2" s="2">
        <v>60</v>
      </c>
      <c r="C2" s="2">
        <v>80</v>
      </c>
      <c r="D2" s="2">
        <v>70</v>
      </c>
      <c r="E2" s="2">
        <v>20</v>
      </c>
      <c r="F2" s="2">
        <v>64</v>
      </c>
      <c r="G2" s="2">
        <v>30</v>
      </c>
      <c r="H2" s="2">
        <v>35</v>
      </c>
      <c r="I2" s="2">
        <v>30</v>
      </c>
      <c r="J2" s="3">
        <v>54</v>
      </c>
    </row>
    <row r="3" spans="1:10" x14ac:dyDescent="0.3">
      <c r="A3" s="2" t="str">
        <f>"412540001"</f>
        <v>412540001</v>
      </c>
      <c r="B3" s="2">
        <v>70</v>
      </c>
      <c r="C3" s="2">
        <v>80</v>
      </c>
      <c r="D3" s="2">
        <v>50</v>
      </c>
      <c r="E3" s="2">
        <v>50</v>
      </c>
      <c r="F3" s="2">
        <v>64</v>
      </c>
      <c r="G3" s="2">
        <v>80</v>
      </c>
      <c r="H3" s="2">
        <v>40</v>
      </c>
      <c r="I3" s="2">
        <v>40</v>
      </c>
      <c r="J3" s="3">
        <v>62</v>
      </c>
    </row>
    <row r="4" spans="1:10" x14ac:dyDescent="0.3">
      <c r="A4" s="2" t="str">
        <f>"412540007"</f>
        <v>412540007</v>
      </c>
      <c r="B4" s="2">
        <v>50</v>
      </c>
      <c r="C4" s="2">
        <v>95</v>
      </c>
      <c r="D4" s="2">
        <v>60</v>
      </c>
      <c r="E4" s="2">
        <v>70</v>
      </c>
      <c r="F4" s="2">
        <v>54</v>
      </c>
      <c r="G4" s="2">
        <v>10</v>
      </c>
      <c r="H4" s="2">
        <v>50</v>
      </c>
      <c r="I4" s="2">
        <v>60</v>
      </c>
      <c r="J4" s="3">
        <v>64</v>
      </c>
    </row>
    <row r="5" spans="1:10" x14ac:dyDescent="0.3">
      <c r="A5" s="2" t="str">
        <f>"412540013"</f>
        <v>412540013</v>
      </c>
      <c r="B5" s="2">
        <v>70</v>
      </c>
      <c r="C5" s="2">
        <v>70</v>
      </c>
      <c r="D5" s="2">
        <v>90</v>
      </c>
      <c r="E5" s="2">
        <v>20</v>
      </c>
      <c r="F5" s="2">
        <v>90</v>
      </c>
      <c r="G5" s="2">
        <v>70</v>
      </c>
      <c r="H5" s="2">
        <v>20</v>
      </c>
      <c r="I5" s="2">
        <v>80</v>
      </c>
      <c r="J5" s="3">
        <v>70</v>
      </c>
    </row>
    <row r="6" spans="1:10" x14ac:dyDescent="0.3">
      <c r="A6" s="2" t="str">
        <f>"412540016"</f>
        <v>412540016</v>
      </c>
      <c r="B6" s="2">
        <v>30</v>
      </c>
      <c r="C6" s="2">
        <v>40</v>
      </c>
      <c r="D6" s="2">
        <v>70</v>
      </c>
      <c r="E6" s="2">
        <v>20</v>
      </c>
      <c r="F6" s="2">
        <v>72</v>
      </c>
      <c r="G6" s="2">
        <v>50</v>
      </c>
      <c r="H6" s="2">
        <v>0</v>
      </c>
      <c r="I6" s="2">
        <v>80</v>
      </c>
      <c r="J6" s="3">
        <v>66</v>
      </c>
    </row>
    <row r="7" spans="1:10" x14ac:dyDescent="0.3">
      <c r="A7" s="2" t="str">
        <f>"412540019"</f>
        <v>412540019</v>
      </c>
      <c r="B7" s="2">
        <v>70</v>
      </c>
      <c r="C7" s="2">
        <v>100</v>
      </c>
      <c r="D7" s="2">
        <v>60</v>
      </c>
      <c r="E7" s="2">
        <v>50</v>
      </c>
      <c r="F7" s="2">
        <v>76</v>
      </c>
      <c r="G7" s="2">
        <v>50</v>
      </c>
      <c r="H7" s="2">
        <v>40</v>
      </c>
      <c r="I7" s="2">
        <v>70</v>
      </c>
      <c r="J7" s="3">
        <v>72</v>
      </c>
    </row>
    <row r="8" spans="1:10" x14ac:dyDescent="0.3">
      <c r="A8" s="2" t="str">
        <f>"412540023"</f>
        <v>412540023</v>
      </c>
      <c r="B8" s="2">
        <v>60</v>
      </c>
      <c r="C8" s="2">
        <v>95</v>
      </c>
      <c r="D8" s="2">
        <v>60</v>
      </c>
      <c r="E8" s="2">
        <v>30</v>
      </c>
      <c r="F8" s="2">
        <v>76</v>
      </c>
      <c r="G8" s="2">
        <v>30</v>
      </c>
      <c r="H8" s="2">
        <v>10</v>
      </c>
      <c r="I8" s="2">
        <v>10</v>
      </c>
      <c r="J8" s="3">
        <v>52</v>
      </c>
    </row>
    <row r="9" spans="1:10" x14ac:dyDescent="0.3">
      <c r="A9" s="2" t="str">
        <f>"412540024"</f>
        <v>412540024</v>
      </c>
      <c r="B9" s="2">
        <v>50</v>
      </c>
      <c r="C9" s="2">
        <v>40</v>
      </c>
      <c r="D9" s="2">
        <v>70</v>
      </c>
      <c r="E9" s="2">
        <v>0</v>
      </c>
      <c r="F9" s="2">
        <v>60</v>
      </c>
      <c r="G9" s="2">
        <v>30</v>
      </c>
      <c r="H9" s="2">
        <v>0</v>
      </c>
      <c r="I9" s="2">
        <v>20</v>
      </c>
      <c r="J9" s="3">
        <v>54</v>
      </c>
    </row>
    <row r="10" spans="1:10" x14ac:dyDescent="0.3">
      <c r="A10" s="2" t="str">
        <f>"412540027"</f>
        <v>412540027</v>
      </c>
      <c r="B10" s="2">
        <v>50</v>
      </c>
      <c r="C10" s="2">
        <v>35</v>
      </c>
      <c r="D10" s="2">
        <v>30</v>
      </c>
      <c r="E10" s="2">
        <v>0</v>
      </c>
      <c r="F10" s="2">
        <v>58</v>
      </c>
      <c r="G10" s="2">
        <v>30</v>
      </c>
      <c r="H10" s="2">
        <v>5</v>
      </c>
      <c r="I10" s="2">
        <v>10</v>
      </c>
      <c r="J10" s="3">
        <v>26</v>
      </c>
    </row>
    <row r="11" spans="1:10" x14ac:dyDescent="0.3">
      <c r="A11" s="2" t="str">
        <f>"412540030"</f>
        <v>412540030</v>
      </c>
      <c r="B11" s="2">
        <v>70</v>
      </c>
      <c r="C11" s="2">
        <v>80</v>
      </c>
      <c r="D11" s="2">
        <v>60</v>
      </c>
      <c r="E11" s="2">
        <v>30</v>
      </c>
      <c r="F11" s="2">
        <v>78</v>
      </c>
      <c r="G11" s="2">
        <v>60</v>
      </c>
      <c r="H11" s="2">
        <v>45</v>
      </c>
      <c r="I11" s="2">
        <v>40</v>
      </c>
      <c r="J11" s="3">
        <v>68</v>
      </c>
    </row>
    <row r="12" spans="1:10" x14ac:dyDescent="0.3">
      <c r="A12" s="2" t="str">
        <f>"412540033"</f>
        <v>412540033</v>
      </c>
      <c r="B12" s="2">
        <v>20</v>
      </c>
      <c r="C12" s="2">
        <v>25</v>
      </c>
      <c r="D12" s="2">
        <v>60</v>
      </c>
      <c r="E12" s="2">
        <v>70</v>
      </c>
      <c r="F12" s="2">
        <v>64</v>
      </c>
      <c r="G12" s="2">
        <v>50</v>
      </c>
      <c r="H12" s="2">
        <v>0</v>
      </c>
      <c r="I12" s="2">
        <v>0</v>
      </c>
      <c r="J12" s="3">
        <v>42</v>
      </c>
    </row>
    <row r="13" spans="1:10" x14ac:dyDescent="0.3">
      <c r="A13" s="2" t="str">
        <f>"412540035"</f>
        <v>412540035</v>
      </c>
      <c r="B13" s="2">
        <v>50</v>
      </c>
      <c r="C13" s="2">
        <v>20</v>
      </c>
      <c r="D13" s="2">
        <v>50</v>
      </c>
      <c r="E13" s="2">
        <v>0</v>
      </c>
      <c r="F13" s="2">
        <v>60</v>
      </c>
      <c r="G13" s="2">
        <v>40</v>
      </c>
      <c r="H13" s="2">
        <v>30</v>
      </c>
      <c r="I13" s="2">
        <v>20</v>
      </c>
      <c r="J13" s="3">
        <v>70</v>
      </c>
    </row>
    <row r="14" spans="1:10" x14ac:dyDescent="0.3">
      <c r="A14" s="2" t="str">
        <f>"412540039"</f>
        <v>412540039</v>
      </c>
      <c r="B14" s="2">
        <v>40</v>
      </c>
      <c r="C14" s="2">
        <v>0</v>
      </c>
      <c r="D14" s="2">
        <v>30</v>
      </c>
      <c r="E14" s="2">
        <v>0</v>
      </c>
      <c r="F14" s="2">
        <v>58</v>
      </c>
      <c r="G14" s="2">
        <v>10</v>
      </c>
      <c r="H14" s="2">
        <v>0</v>
      </c>
      <c r="I14" s="2">
        <v>0</v>
      </c>
      <c r="J14" s="3">
        <v>32</v>
      </c>
    </row>
    <row r="15" spans="1:10" x14ac:dyDescent="0.3">
      <c r="A15" s="2" t="str">
        <f>"412540042"</f>
        <v>412540042</v>
      </c>
      <c r="B15" s="2">
        <v>80</v>
      </c>
      <c r="C15" s="2">
        <v>100</v>
      </c>
      <c r="D15" s="2">
        <v>60</v>
      </c>
      <c r="E15" s="2">
        <v>10</v>
      </c>
      <c r="F15" s="2">
        <v>70</v>
      </c>
      <c r="G15" s="2">
        <v>20</v>
      </c>
      <c r="H15" s="2">
        <v>40</v>
      </c>
      <c r="I15" s="2">
        <v>60</v>
      </c>
      <c r="J15" s="3">
        <v>66</v>
      </c>
    </row>
    <row r="16" spans="1:10" x14ac:dyDescent="0.3">
      <c r="A16" s="2" t="str">
        <f>"412540045"</f>
        <v>412540045</v>
      </c>
      <c r="B16" s="2">
        <v>70</v>
      </c>
      <c r="C16" s="2">
        <v>40</v>
      </c>
      <c r="D16" s="2">
        <v>60</v>
      </c>
      <c r="E16" s="2">
        <v>10</v>
      </c>
      <c r="F16" s="2">
        <v>74</v>
      </c>
      <c r="G16" s="2">
        <v>30</v>
      </c>
      <c r="H16" s="2">
        <v>10</v>
      </c>
      <c r="I16" s="2">
        <v>10</v>
      </c>
      <c r="J16" s="3">
        <v>50</v>
      </c>
    </row>
    <row r="17" spans="1:10" x14ac:dyDescent="0.3">
      <c r="A17" s="2" t="str">
        <f>"412540055"</f>
        <v>412540055</v>
      </c>
      <c r="B17" s="2">
        <v>80</v>
      </c>
      <c r="C17" s="2">
        <v>55</v>
      </c>
      <c r="D17" s="2">
        <v>50</v>
      </c>
      <c r="E17" s="2">
        <v>30</v>
      </c>
      <c r="F17" s="2">
        <v>62</v>
      </c>
      <c r="G17" s="2">
        <v>50</v>
      </c>
      <c r="H17" s="2">
        <v>20</v>
      </c>
      <c r="I17" s="2">
        <v>20</v>
      </c>
      <c r="J17" s="3">
        <v>38</v>
      </c>
    </row>
    <row r="18" spans="1:10" x14ac:dyDescent="0.3">
      <c r="A18" s="2" t="str">
        <f>"412540058"</f>
        <v>412540058</v>
      </c>
      <c r="B18" s="2">
        <v>80</v>
      </c>
      <c r="C18" s="2">
        <v>80</v>
      </c>
      <c r="D18" s="2">
        <v>100</v>
      </c>
      <c r="E18" s="2">
        <v>60</v>
      </c>
      <c r="F18" s="2">
        <v>92</v>
      </c>
      <c r="G18" s="2">
        <v>80</v>
      </c>
      <c r="H18" s="2">
        <v>80</v>
      </c>
      <c r="I18" s="2">
        <v>40</v>
      </c>
      <c r="J18" s="3">
        <v>92</v>
      </c>
    </row>
    <row r="19" spans="1:10" x14ac:dyDescent="0.3">
      <c r="A19" s="2" t="str">
        <f>"412540061"</f>
        <v>412540061</v>
      </c>
      <c r="B19" s="2">
        <v>60</v>
      </c>
      <c r="C19" s="2">
        <v>45</v>
      </c>
      <c r="D19" s="2">
        <v>80</v>
      </c>
      <c r="E19" s="2">
        <v>30</v>
      </c>
      <c r="F19" s="2">
        <v>54</v>
      </c>
      <c r="G19" s="2">
        <v>50</v>
      </c>
      <c r="H19" s="2">
        <v>0</v>
      </c>
      <c r="I19" s="2">
        <v>20</v>
      </c>
      <c r="J19" s="3">
        <v>40</v>
      </c>
    </row>
    <row r="20" spans="1:10" x14ac:dyDescent="0.3">
      <c r="A20" s="2" t="str">
        <f>"412540064"</f>
        <v>412540064</v>
      </c>
      <c r="B20" s="2">
        <v>70</v>
      </c>
      <c r="C20" s="2">
        <v>55</v>
      </c>
      <c r="D20" s="2">
        <v>70</v>
      </c>
      <c r="E20" s="2">
        <v>30</v>
      </c>
      <c r="F20" s="2">
        <v>78</v>
      </c>
      <c r="G20" s="2">
        <v>40</v>
      </c>
      <c r="H20" s="2">
        <v>15</v>
      </c>
      <c r="I20" s="2">
        <v>20</v>
      </c>
      <c r="J20" s="3">
        <v>56</v>
      </c>
    </row>
    <row r="21" spans="1:10" x14ac:dyDescent="0.3">
      <c r="A21" s="2" t="str">
        <f>"412540067"</f>
        <v>412540067</v>
      </c>
      <c r="B21" s="2">
        <v>60</v>
      </c>
      <c r="C21" s="2">
        <v>35</v>
      </c>
      <c r="D21" s="2">
        <v>70</v>
      </c>
      <c r="E21" s="2">
        <v>10</v>
      </c>
      <c r="F21" s="2">
        <v>64</v>
      </c>
      <c r="G21" s="2">
        <v>10</v>
      </c>
      <c r="H21" s="2">
        <v>0</v>
      </c>
      <c r="I21" s="2">
        <v>0</v>
      </c>
      <c r="J21" s="3">
        <v>58</v>
      </c>
    </row>
    <row r="22" spans="1:10" x14ac:dyDescent="0.3">
      <c r="A22" s="2" t="str">
        <f>"412540070"</f>
        <v>412540070</v>
      </c>
      <c r="B22" s="2">
        <v>40</v>
      </c>
      <c r="C22" s="2">
        <v>0</v>
      </c>
      <c r="D22" s="2">
        <v>60</v>
      </c>
      <c r="E22" s="2">
        <v>10</v>
      </c>
      <c r="F22" s="2">
        <v>66</v>
      </c>
      <c r="G22" s="2">
        <v>30</v>
      </c>
      <c r="H22" s="2">
        <v>0</v>
      </c>
      <c r="I22" s="2">
        <v>40</v>
      </c>
      <c r="J22" s="3">
        <v>58</v>
      </c>
    </row>
    <row r="23" spans="1:10" x14ac:dyDescent="0.3">
      <c r="A23" s="2" t="str">
        <f>"412540073"</f>
        <v>412540073</v>
      </c>
      <c r="B23" s="2">
        <v>80</v>
      </c>
      <c r="C23" s="2">
        <v>100</v>
      </c>
      <c r="D23" s="2">
        <v>90</v>
      </c>
      <c r="E23" s="2">
        <v>80</v>
      </c>
      <c r="F23" s="2">
        <v>92</v>
      </c>
      <c r="G23" s="2">
        <v>90</v>
      </c>
      <c r="H23" s="2">
        <v>100</v>
      </c>
      <c r="I23" s="2">
        <v>70</v>
      </c>
      <c r="J23" s="3">
        <v>94</v>
      </c>
    </row>
    <row r="24" spans="1:10" x14ac:dyDescent="0.3">
      <c r="A24" s="2" t="str">
        <f>"412540076"</f>
        <v>412540076</v>
      </c>
      <c r="B24" s="2">
        <v>40</v>
      </c>
      <c r="C24" s="2">
        <v>35</v>
      </c>
      <c r="D24" s="2">
        <v>60</v>
      </c>
      <c r="E24" s="2">
        <v>30</v>
      </c>
      <c r="F24" s="2">
        <v>60</v>
      </c>
      <c r="G24" s="2">
        <v>20</v>
      </c>
      <c r="H24" s="2">
        <v>30</v>
      </c>
      <c r="I24" s="2">
        <v>10</v>
      </c>
      <c r="J24" s="3">
        <v>60</v>
      </c>
    </row>
    <row r="25" spans="1:10" x14ac:dyDescent="0.3">
      <c r="A25" s="2" t="str">
        <f>"412540079"</f>
        <v>412540079</v>
      </c>
      <c r="B25" s="2">
        <v>60</v>
      </c>
      <c r="C25" s="2">
        <v>50</v>
      </c>
      <c r="D25" s="2">
        <v>70</v>
      </c>
      <c r="E25" s="2">
        <v>50</v>
      </c>
      <c r="F25" s="2">
        <v>74</v>
      </c>
      <c r="G25" s="2">
        <v>20</v>
      </c>
      <c r="H25" s="2">
        <v>50</v>
      </c>
      <c r="I25" s="2">
        <v>40</v>
      </c>
      <c r="J25" s="3">
        <v>74</v>
      </c>
    </row>
    <row r="26" spans="1:10" x14ac:dyDescent="0.3">
      <c r="A26" s="2" t="str">
        <f>"412540083"</f>
        <v>412540083</v>
      </c>
      <c r="B26" s="2">
        <v>90</v>
      </c>
      <c r="C26" s="2">
        <v>100</v>
      </c>
      <c r="D26" s="2">
        <v>70</v>
      </c>
      <c r="E26" s="2">
        <v>20</v>
      </c>
      <c r="F26" s="2">
        <v>80</v>
      </c>
      <c r="G26" s="2">
        <v>60</v>
      </c>
      <c r="H26" s="2">
        <v>40</v>
      </c>
      <c r="I26" s="2">
        <v>40</v>
      </c>
      <c r="J26" s="3">
        <v>84</v>
      </c>
    </row>
    <row r="27" spans="1:10" x14ac:dyDescent="0.3">
      <c r="A27" s="2" t="str">
        <f>"412540086"</f>
        <v>412540086</v>
      </c>
      <c r="B27" s="2">
        <v>80</v>
      </c>
      <c r="C27" s="2">
        <v>100</v>
      </c>
      <c r="D27" s="2">
        <v>50</v>
      </c>
      <c r="E27" s="2">
        <v>80</v>
      </c>
      <c r="F27" s="2">
        <v>90</v>
      </c>
      <c r="G27" s="2">
        <v>60</v>
      </c>
      <c r="H27" s="2">
        <v>100</v>
      </c>
      <c r="I27" s="2">
        <v>70</v>
      </c>
      <c r="J27" s="3">
        <v>82</v>
      </c>
    </row>
    <row r="28" spans="1:10" x14ac:dyDescent="0.3">
      <c r="A28" s="2" t="str">
        <f>"412540089"</f>
        <v>412540089</v>
      </c>
      <c r="B28" s="2">
        <v>50</v>
      </c>
      <c r="C28" s="2">
        <v>45</v>
      </c>
      <c r="D28" s="2">
        <v>90</v>
      </c>
      <c r="E28" s="2">
        <v>20</v>
      </c>
      <c r="F28" s="2">
        <v>82</v>
      </c>
      <c r="G28" s="2">
        <v>50</v>
      </c>
      <c r="H28" s="2">
        <v>60</v>
      </c>
      <c r="I28" s="2">
        <v>40</v>
      </c>
      <c r="J28" s="3">
        <v>60</v>
      </c>
    </row>
    <row r="29" spans="1:10" x14ac:dyDescent="0.3">
      <c r="A29" s="2" t="str">
        <f>"412540092"</f>
        <v>412540092</v>
      </c>
      <c r="B29" s="2">
        <v>60</v>
      </c>
      <c r="C29" s="2">
        <v>85</v>
      </c>
      <c r="D29" s="2">
        <v>90</v>
      </c>
      <c r="E29" s="2">
        <v>20</v>
      </c>
      <c r="F29" s="2">
        <v>90</v>
      </c>
      <c r="G29" s="2">
        <v>80</v>
      </c>
      <c r="H29" s="2">
        <v>50</v>
      </c>
      <c r="I29" s="2">
        <v>50</v>
      </c>
      <c r="J29" s="3">
        <v>74</v>
      </c>
    </row>
    <row r="30" spans="1:10" x14ac:dyDescent="0.3">
      <c r="A30" s="2" t="str">
        <f>"412540095"</f>
        <v>412540095</v>
      </c>
      <c r="B30" s="2">
        <v>70</v>
      </c>
      <c r="C30" s="2">
        <v>50</v>
      </c>
      <c r="D30" s="2">
        <v>80</v>
      </c>
      <c r="E30" s="2">
        <v>0</v>
      </c>
      <c r="F30" s="2">
        <v>78</v>
      </c>
      <c r="G30" s="2">
        <v>40</v>
      </c>
      <c r="H30" s="2">
        <v>0</v>
      </c>
      <c r="I30" s="2">
        <v>30</v>
      </c>
      <c r="J30" s="3">
        <v>42</v>
      </c>
    </row>
    <row r="31" spans="1:10" x14ac:dyDescent="0.3">
      <c r="A31" s="2" t="str">
        <f>"412540101"</f>
        <v>412540101</v>
      </c>
      <c r="B31" s="2">
        <v>50</v>
      </c>
      <c r="C31" s="2">
        <v>100</v>
      </c>
      <c r="D31" s="2">
        <v>80</v>
      </c>
      <c r="E31" s="2">
        <v>60</v>
      </c>
      <c r="F31" s="2">
        <v>76</v>
      </c>
      <c r="G31" s="2">
        <v>50</v>
      </c>
      <c r="H31" s="2">
        <v>0</v>
      </c>
      <c r="I31" s="2">
        <v>0</v>
      </c>
      <c r="J31" s="3">
        <v>50</v>
      </c>
    </row>
    <row r="32" spans="1:10" x14ac:dyDescent="0.3">
      <c r="A32" s="2" t="str">
        <f>"412540104"</f>
        <v>412540104</v>
      </c>
      <c r="B32" s="2">
        <v>80</v>
      </c>
      <c r="C32" s="2">
        <v>80</v>
      </c>
      <c r="D32" s="2">
        <v>80</v>
      </c>
      <c r="E32" s="2">
        <v>30</v>
      </c>
      <c r="F32" s="2">
        <v>68</v>
      </c>
      <c r="G32" s="2">
        <v>40</v>
      </c>
      <c r="H32" s="2">
        <v>15</v>
      </c>
      <c r="I32" s="2">
        <v>0</v>
      </c>
      <c r="J32" s="3">
        <v>50</v>
      </c>
    </row>
    <row r="33" spans="1:10" x14ac:dyDescent="0.3">
      <c r="A33" s="2" t="str">
        <f>"412540107"</f>
        <v>412540107</v>
      </c>
      <c r="B33" s="2">
        <v>90</v>
      </c>
      <c r="C33" s="2">
        <v>95</v>
      </c>
      <c r="D33" s="2">
        <v>80</v>
      </c>
      <c r="E33" s="2">
        <v>60</v>
      </c>
      <c r="F33" s="2">
        <v>82</v>
      </c>
      <c r="G33" s="2">
        <v>40</v>
      </c>
      <c r="H33" s="2">
        <v>30</v>
      </c>
      <c r="I33" s="2">
        <v>10</v>
      </c>
      <c r="J33" s="3">
        <v>46</v>
      </c>
    </row>
    <row r="34" spans="1:10" x14ac:dyDescent="0.3">
      <c r="A34" s="2" t="str">
        <f>"412540110"</f>
        <v>412540110</v>
      </c>
      <c r="B34" s="2">
        <v>60</v>
      </c>
      <c r="C34" s="2">
        <v>85</v>
      </c>
      <c r="D34" s="2">
        <v>90</v>
      </c>
      <c r="E34" s="2">
        <v>30</v>
      </c>
      <c r="F34" s="2">
        <v>88</v>
      </c>
      <c r="G34" s="2">
        <v>80</v>
      </c>
      <c r="H34" s="2">
        <v>60</v>
      </c>
      <c r="I34" s="2">
        <v>70</v>
      </c>
      <c r="J34" s="3">
        <v>70</v>
      </c>
    </row>
    <row r="35" spans="1:10" x14ac:dyDescent="0.3">
      <c r="A35" s="2" t="str">
        <f>"412540113"</f>
        <v>412540113</v>
      </c>
      <c r="B35" s="2">
        <v>80</v>
      </c>
      <c r="C35" s="2">
        <v>70</v>
      </c>
      <c r="D35" s="2">
        <v>70</v>
      </c>
      <c r="E35" s="2">
        <v>60</v>
      </c>
      <c r="F35" s="2">
        <v>76</v>
      </c>
      <c r="G35" s="2">
        <v>50</v>
      </c>
      <c r="H35" s="2">
        <v>45</v>
      </c>
      <c r="I35" s="2">
        <v>40</v>
      </c>
      <c r="J35" s="3">
        <v>68</v>
      </c>
    </row>
    <row r="36" spans="1:10" x14ac:dyDescent="0.3">
      <c r="A36" s="2" t="str">
        <f>"412540116"</f>
        <v>412540116</v>
      </c>
      <c r="B36" s="2">
        <v>40</v>
      </c>
      <c r="C36" s="2">
        <v>55</v>
      </c>
      <c r="D36" s="2">
        <v>60</v>
      </c>
      <c r="E36" s="2">
        <v>0</v>
      </c>
      <c r="F36" s="2">
        <v>62</v>
      </c>
      <c r="G36" s="2">
        <v>50</v>
      </c>
      <c r="H36" s="2">
        <v>20</v>
      </c>
      <c r="I36" s="2">
        <v>30</v>
      </c>
      <c r="J36" s="3">
        <v>42</v>
      </c>
    </row>
    <row r="37" spans="1:10" x14ac:dyDescent="0.3">
      <c r="A37" s="2" t="str">
        <f>"412540120"</f>
        <v>412540120</v>
      </c>
      <c r="B37" s="2">
        <v>50</v>
      </c>
      <c r="C37" s="2">
        <v>30</v>
      </c>
      <c r="D37" s="2">
        <v>80</v>
      </c>
      <c r="E37" s="2">
        <v>10</v>
      </c>
      <c r="F37" s="2">
        <v>72</v>
      </c>
      <c r="G37" s="2">
        <v>40</v>
      </c>
      <c r="H37" s="2">
        <v>15</v>
      </c>
      <c r="I37" s="2">
        <v>40</v>
      </c>
      <c r="J37" s="3">
        <v>44</v>
      </c>
    </row>
    <row r="38" spans="1:10" x14ac:dyDescent="0.3">
      <c r="A38" s="2" t="str">
        <f>"412540123"</f>
        <v>412540123</v>
      </c>
      <c r="B38" s="2">
        <v>70</v>
      </c>
      <c r="C38" s="2">
        <v>60</v>
      </c>
      <c r="D38" s="2">
        <v>90</v>
      </c>
      <c r="E38" s="2">
        <v>20</v>
      </c>
      <c r="F38" s="2">
        <v>70</v>
      </c>
      <c r="G38" s="2">
        <v>40</v>
      </c>
      <c r="H38" s="2">
        <v>50</v>
      </c>
      <c r="I38" s="2">
        <v>40</v>
      </c>
      <c r="J38" s="3">
        <v>56</v>
      </c>
    </row>
    <row r="39" spans="1:10" x14ac:dyDescent="0.3">
      <c r="A39" s="2" t="str">
        <f>"412540126"</f>
        <v>412540126</v>
      </c>
      <c r="B39" s="2">
        <v>50</v>
      </c>
      <c r="C39" s="2">
        <v>75</v>
      </c>
      <c r="D39" s="2">
        <v>50</v>
      </c>
      <c r="E39" s="2">
        <v>80</v>
      </c>
      <c r="F39" s="2">
        <v>68</v>
      </c>
      <c r="G39" s="2">
        <v>60</v>
      </c>
      <c r="H39" s="2">
        <v>40</v>
      </c>
      <c r="I39" s="2">
        <v>50</v>
      </c>
      <c r="J39" s="3">
        <v>52</v>
      </c>
    </row>
    <row r="40" spans="1:10" x14ac:dyDescent="0.3">
      <c r="A40" s="2" t="str">
        <f>"412540132"</f>
        <v>412540132</v>
      </c>
      <c r="B40" s="2">
        <v>50</v>
      </c>
      <c r="C40" s="2">
        <v>40</v>
      </c>
      <c r="D40" s="2">
        <v>60</v>
      </c>
      <c r="E40" s="2">
        <v>0</v>
      </c>
      <c r="F40" s="2">
        <v>54</v>
      </c>
      <c r="G40" s="2">
        <v>30</v>
      </c>
      <c r="H40" s="2">
        <v>0</v>
      </c>
      <c r="I40" s="2">
        <v>10</v>
      </c>
      <c r="J40" s="3">
        <v>0</v>
      </c>
    </row>
    <row r="41" spans="1:10" x14ac:dyDescent="0.3">
      <c r="A41" s="2" t="str">
        <f>"412540135"</f>
        <v>412540135</v>
      </c>
      <c r="B41" s="2">
        <v>70</v>
      </c>
      <c r="C41" s="2">
        <v>85</v>
      </c>
      <c r="D41" s="2">
        <v>70</v>
      </c>
      <c r="E41" s="2">
        <v>20</v>
      </c>
      <c r="F41" s="2">
        <v>74</v>
      </c>
      <c r="G41" s="2">
        <v>30</v>
      </c>
      <c r="H41" s="2">
        <v>40</v>
      </c>
      <c r="I41" s="2">
        <v>10</v>
      </c>
      <c r="J41" s="3">
        <v>64</v>
      </c>
    </row>
    <row r="42" spans="1:10" x14ac:dyDescent="0.3">
      <c r="A42" s="2" t="str">
        <f>"412540138"</f>
        <v>412540138</v>
      </c>
      <c r="B42" s="2">
        <v>80</v>
      </c>
      <c r="C42" s="2">
        <v>80</v>
      </c>
      <c r="D42" s="2">
        <v>90</v>
      </c>
      <c r="E42" s="2">
        <v>0</v>
      </c>
      <c r="F42" s="2">
        <v>72</v>
      </c>
      <c r="G42" s="2">
        <v>30</v>
      </c>
      <c r="H42" s="2">
        <v>10</v>
      </c>
      <c r="I42" s="2">
        <v>80</v>
      </c>
      <c r="J42" s="3">
        <v>50</v>
      </c>
    </row>
    <row r="43" spans="1:10" x14ac:dyDescent="0.3">
      <c r="A43" s="2" t="str">
        <f>"412540141"</f>
        <v>412540141</v>
      </c>
      <c r="B43" s="2">
        <v>90</v>
      </c>
      <c r="C43" s="2">
        <v>60</v>
      </c>
      <c r="D43" s="2">
        <v>70</v>
      </c>
      <c r="E43" s="2">
        <v>40</v>
      </c>
      <c r="F43" s="2">
        <v>92</v>
      </c>
      <c r="G43" s="2">
        <v>30</v>
      </c>
      <c r="H43" s="2">
        <v>20</v>
      </c>
      <c r="I43" s="2">
        <v>0</v>
      </c>
      <c r="J43" s="3">
        <v>60</v>
      </c>
    </row>
    <row r="44" spans="1:10" x14ac:dyDescent="0.3">
      <c r="A44" s="2" t="str">
        <f>"412540156"</f>
        <v>412540156</v>
      </c>
      <c r="B44" s="2">
        <v>60</v>
      </c>
      <c r="C44" s="2">
        <v>95</v>
      </c>
      <c r="D44" s="2">
        <v>70</v>
      </c>
      <c r="E44" s="2">
        <v>40</v>
      </c>
      <c r="F44" s="2">
        <v>74</v>
      </c>
      <c r="G44" s="2">
        <v>10</v>
      </c>
      <c r="H44" s="2">
        <v>5</v>
      </c>
      <c r="I44" s="2">
        <v>0</v>
      </c>
      <c r="J44" s="3">
        <v>54</v>
      </c>
    </row>
    <row r="45" spans="1:10" x14ac:dyDescent="0.3">
      <c r="A45" s="2" t="str">
        <f>"412540159"</f>
        <v>412540159</v>
      </c>
      <c r="B45" s="2">
        <v>40</v>
      </c>
      <c r="C45" s="2">
        <v>60</v>
      </c>
      <c r="D45" s="2">
        <v>90</v>
      </c>
      <c r="E45" s="2">
        <v>80</v>
      </c>
      <c r="F45" s="2">
        <v>76</v>
      </c>
      <c r="G45" s="2">
        <v>30</v>
      </c>
      <c r="H45" s="2">
        <v>5</v>
      </c>
      <c r="I45" s="2">
        <v>20</v>
      </c>
      <c r="J45" s="3">
        <v>66</v>
      </c>
    </row>
    <row r="46" spans="1:10" x14ac:dyDescent="0.3">
      <c r="A46" s="2" t="str">
        <f>"412540154"</f>
        <v>412540154</v>
      </c>
      <c r="B46" s="2">
        <v>90</v>
      </c>
      <c r="C46" s="2">
        <v>100</v>
      </c>
      <c r="D46" s="2">
        <v>80</v>
      </c>
      <c r="E46" s="2">
        <v>90</v>
      </c>
      <c r="F46" s="2">
        <v>88</v>
      </c>
      <c r="G46" s="2">
        <v>80</v>
      </c>
      <c r="H46" s="2">
        <v>90</v>
      </c>
      <c r="I46" s="2">
        <v>90</v>
      </c>
      <c r="J46" s="3">
        <v>94</v>
      </c>
    </row>
    <row r="47" spans="1:10" x14ac:dyDescent="0.3">
      <c r="A47" s="2" t="str">
        <f>"411570101"</f>
        <v>411570101</v>
      </c>
      <c r="B47" s="2">
        <v>70</v>
      </c>
      <c r="C47" s="2">
        <v>35</v>
      </c>
      <c r="D47" s="2">
        <v>80</v>
      </c>
      <c r="E47" s="2">
        <v>40</v>
      </c>
      <c r="F47" s="2">
        <v>76</v>
      </c>
      <c r="G47" s="2">
        <v>30</v>
      </c>
      <c r="H47" s="2">
        <v>10</v>
      </c>
      <c r="I47" s="2">
        <v>70</v>
      </c>
      <c r="J47" s="3">
        <v>48</v>
      </c>
    </row>
    <row r="48" spans="1:10" x14ac:dyDescent="0.3">
      <c r="A48" s="2" t="str">
        <f>"412050031"</f>
        <v>412050031</v>
      </c>
      <c r="B48" s="2">
        <v>90</v>
      </c>
      <c r="C48" s="2">
        <v>40</v>
      </c>
      <c r="D48" s="2">
        <v>70</v>
      </c>
      <c r="E48" s="2">
        <v>30</v>
      </c>
      <c r="F48" s="2">
        <v>76</v>
      </c>
      <c r="G48" s="2">
        <v>70</v>
      </c>
      <c r="H48" s="2">
        <v>25</v>
      </c>
      <c r="I48" s="2">
        <v>20</v>
      </c>
      <c r="J48" s="3">
        <v>70</v>
      </c>
    </row>
    <row r="49" spans="1:10" x14ac:dyDescent="0.3">
      <c r="A49" s="2" t="str">
        <f>"412050054"</f>
        <v>412050054</v>
      </c>
      <c r="B49" s="2">
        <v>20</v>
      </c>
      <c r="C49" s="2">
        <v>10</v>
      </c>
      <c r="D49" s="2">
        <v>60</v>
      </c>
      <c r="E49" s="2">
        <v>80</v>
      </c>
      <c r="F49" s="2">
        <v>50</v>
      </c>
      <c r="G49" s="2">
        <v>50</v>
      </c>
      <c r="H49" s="2">
        <v>30</v>
      </c>
      <c r="I49" s="2">
        <v>10</v>
      </c>
      <c r="J49" s="3">
        <v>50</v>
      </c>
    </row>
    <row r="50" spans="1:10" x14ac:dyDescent="0.3">
      <c r="A50" s="2" t="str">
        <f>"413540122"</f>
        <v>413540122</v>
      </c>
      <c r="B50" s="2">
        <v>10</v>
      </c>
      <c r="C50" s="2">
        <v>0</v>
      </c>
      <c r="D50" s="2">
        <v>60</v>
      </c>
      <c r="E50" s="2">
        <v>10</v>
      </c>
      <c r="F50" s="2">
        <v>76</v>
      </c>
      <c r="G50" s="2">
        <v>60</v>
      </c>
      <c r="H50" s="2">
        <v>30</v>
      </c>
      <c r="I50" s="2">
        <v>40</v>
      </c>
      <c r="J50" s="3">
        <v>58</v>
      </c>
    </row>
    <row r="51" spans="1:10" x14ac:dyDescent="0.3">
      <c r="A51" s="2" t="str">
        <f>"408540195"</f>
        <v>408540195</v>
      </c>
      <c r="B51" s="2">
        <v>70</v>
      </c>
      <c r="C51" s="2">
        <v>85</v>
      </c>
      <c r="D51" s="2">
        <v>80</v>
      </c>
      <c r="E51" s="2">
        <v>60</v>
      </c>
      <c r="F51" s="2">
        <v>84</v>
      </c>
      <c r="G51" s="2">
        <v>60</v>
      </c>
      <c r="H51" s="2">
        <v>60</v>
      </c>
      <c r="I51" s="2">
        <v>40</v>
      </c>
      <c r="J51" s="3">
        <v>66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施承典</dc:creator>
  <cp:lastModifiedBy>施承典</cp:lastModifiedBy>
  <dcterms:created xsi:type="dcterms:W3CDTF">2024-09-27T06:17:58Z</dcterms:created>
  <dcterms:modified xsi:type="dcterms:W3CDTF">2025-01-06T05:28:20Z</dcterms:modified>
</cp:coreProperties>
</file>